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9210" activeTab="0"/>
  </bookViews>
  <sheets>
    <sheet name="Sheet1" sheetId="1" r:id="rId1"/>
  </sheets>
  <definedNames>
    <definedName name="_xlnm.Print_Area" localSheetId="0">'Sheet1'!$B$1:$I$31</definedName>
  </definedNames>
  <calcPr fullCalcOnLoad="1"/>
</workbook>
</file>

<file path=xl/comments1.xml><?xml version="1.0" encoding="utf-8"?>
<comments xmlns="http://schemas.openxmlformats.org/spreadsheetml/2006/main">
  <authors>
    <author>Toine C. Leerentveld</author>
  </authors>
  <commentList>
    <comment ref="C16" authorId="0">
      <text>
        <r>
          <rPr>
            <b/>
            <sz val="8"/>
            <rFont val="Tahoma"/>
            <family val="0"/>
          </rPr>
          <t>On/Off Event: Turn ON Projector, Turn OFF Projector. Also, Start DVD Player, Stop DVD Player. Only count the events that will be monitored by Roomview</t>
        </r>
      </text>
    </comment>
    <comment ref="C17" authorId="0">
      <text>
        <r>
          <rPr>
            <b/>
            <sz val="8"/>
            <rFont val="Tahoma"/>
            <family val="0"/>
          </rPr>
          <t>Numeric Value Update: Temperature, light level, etc.  Projector life is already included, Only count values that will be monitored by Roomview</t>
        </r>
      </text>
    </comment>
    <comment ref="C18" authorId="0">
      <text>
        <r>
          <rPr>
            <b/>
            <sz val="8"/>
            <rFont val="Tahoma"/>
            <family val="0"/>
          </rPr>
          <t>Textual Value Update: Textual information sent from the room to Roomview, such as the entry in the addressbook that the videoconferencing unit is currently connected to. Only count the text updates that will be monitored by Roomview</t>
        </r>
      </text>
    </comment>
  </commentList>
</comments>
</file>

<file path=xl/sharedStrings.xml><?xml version="1.0" encoding="utf-8"?>
<sst xmlns="http://schemas.openxmlformats.org/spreadsheetml/2006/main" count="35" uniqueCount="22">
  <si>
    <t>Connection Request</t>
  </si>
  <si>
    <t>Bytes</t>
  </si>
  <si>
    <t>Frequency</t>
  </si>
  <si>
    <t>Heartbeat</t>
  </si>
  <si>
    <t>Display Reporting</t>
  </si>
  <si>
    <t>Initial Update</t>
  </si>
  <si>
    <t>On/Off Event</t>
  </si>
  <si>
    <t>Numerical Value Update</t>
  </si>
  <si>
    <t>Textual Value Update</t>
  </si>
  <si>
    <t>Event</t>
  </si>
  <si>
    <t>time total</t>
  </si>
  <si>
    <t>per minute</t>
  </si>
  <si>
    <t>per hour</t>
  </si>
  <si>
    <t>Based on programming - average number of events</t>
  </si>
  <si>
    <t>Additional traffic per hour, per room, based on usage</t>
  </si>
  <si>
    <t>Minimal traffic per hour, per room regardless of usage</t>
  </si>
  <si>
    <t>Total Bandwidth per hour, per room</t>
  </si>
  <si>
    <t>Use this spreadsheet to calculate the total bandwidth usage of Crestron RoomView.                   The fields marked in yellow are changeable.</t>
  </si>
  <si>
    <t>Number of rooms connected to RoomView:</t>
  </si>
  <si>
    <t>Traffic for initial connection to room from RoomView:</t>
  </si>
  <si>
    <t xml:space="preserve"> RoomView™ Bandwidth Calculator</t>
  </si>
  <si>
    <t>www.crestron.com  |  1.888.CRESTRON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</si>
</sst>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0"/>
      <name val="Arial"/>
      <family val="2"/>
    </font>
    <font>
      <sz val="22"/>
      <name val="Arial"/>
      <family val="2"/>
    </font>
    <font>
      <i/>
      <sz val="10"/>
      <name val="Arial"/>
      <family val="2"/>
    </font>
    <font>
      <b/>
      <sz val="8"/>
      <name val="Tahoma"/>
      <family val="0"/>
    </font>
    <font>
      <u val="single"/>
      <sz val="10"/>
      <color indexed="12"/>
      <name val="Arial"/>
      <family val="0"/>
    </font>
    <font>
      <u val="single"/>
      <sz val="10"/>
      <color indexed="36"/>
      <name val="Arial"/>
      <family val="0"/>
    </font>
    <font>
      <b/>
      <sz val="8"/>
      <name val="Arial"/>
      <family val="2"/>
    </font>
  </fonts>
  <fills count="5">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13"/>
        <bgColor indexed="64"/>
      </patternFill>
    </fill>
  </fills>
  <borders count="15">
    <border>
      <left/>
      <right/>
      <top/>
      <bottom/>
      <diagonal/>
    </border>
    <border>
      <left style="medium"/>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2" borderId="0" xfId="0" applyFill="1" applyAlignment="1">
      <alignment/>
    </xf>
    <xf numFmtId="0" fontId="0" fillId="0" borderId="1" xfId="0" applyFill="1" applyBorder="1" applyAlignment="1">
      <alignment/>
    </xf>
    <xf numFmtId="0" fontId="0" fillId="0" borderId="2" xfId="0"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9" xfId="0" applyFill="1" applyBorder="1" applyAlignment="1">
      <alignment/>
    </xf>
    <xf numFmtId="0" fontId="1" fillId="3" borderId="10" xfId="0" applyFont="1" applyFill="1" applyBorder="1" applyAlignment="1">
      <alignment/>
    </xf>
    <xf numFmtId="0" fontId="1" fillId="3" borderId="10" xfId="0" applyFont="1" applyFill="1" applyBorder="1" applyAlignment="1">
      <alignment horizontal="center"/>
    </xf>
    <xf numFmtId="0" fontId="1" fillId="3" borderId="1" xfId="0" applyFont="1" applyFill="1" applyBorder="1" applyAlignment="1">
      <alignment/>
    </xf>
    <xf numFmtId="0" fontId="2" fillId="2" borderId="0" xfId="0" applyFont="1" applyFill="1" applyAlignment="1">
      <alignment horizontal="center"/>
    </xf>
    <xf numFmtId="0" fontId="0" fillId="0" borderId="0" xfId="0" applyFill="1" applyBorder="1" applyAlignment="1">
      <alignment/>
    </xf>
    <xf numFmtId="3" fontId="0" fillId="0" borderId="0" xfId="0" applyNumberFormat="1" applyFill="1" applyBorder="1" applyAlignment="1">
      <alignment/>
    </xf>
    <xf numFmtId="0" fontId="1" fillId="0" borderId="0" xfId="0" applyFont="1" applyFill="1" applyBorder="1" applyAlignment="1">
      <alignment/>
    </xf>
    <xf numFmtId="0" fontId="0" fillId="0" borderId="0" xfId="0" applyFill="1" applyBorder="1" applyAlignment="1">
      <alignment/>
    </xf>
    <xf numFmtId="0" fontId="0" fillId="0" borderId="11" xfId="0" applyFill="1" applyBorder="1" applyAlignment="1">
      <alignment/>
    </xf>
    <xf numFmtId="3" fontId="0" fillId="0" borderId="11" xfId="0" applyNumberFormat="1" applyFill="1" applyBorder="1" applyAlignment="1">
      <alignment/>
    </xf>
    <xf numFmtId="0" fontId="2" fillId="0" borderId="0" xfId="0" applyFont="1" applyFill="1" applyBorder="1" applyAlignment="1">
      <alignment horizontal="center"/>
    </xf>
    <xf numFmtId="0" fontId="2" fillId="0" borderId="12" xfId="0" applyFont="1" applyFill="1" applyBorder="1" applyAlignment="1">
      <alignment horizontal="center"/>
    </xf>
    <xf numFmtId="3" fontId="0" fillId="0" borderId="8" xfId="0" applyNumberFormat="1" applyFill="1" applyBorder="1" applyAlignment="1">
      <alignment/>
    </xf>
    <xf numFmtId="0" fontId="2" fillId="0" borderId="2" xfId="0" applyFont="1" applyFill="1" applyBorder="1" applyAlignment="1">
      <alignment horizontal="center"/>
    </xf>
    <xf numFmtId="0" fontId="2" fillId="0" borderId="4" xfId="0" applyFont="1" applyFill="1" applyBorder="1" applyAlignment="1">
      <alignment horizontal="center"/>
    </xf>
    <xf numFmtId="0" fontId="0" fillId="4" borderId="4" xfId="0" applyFill="1" applyBorder="1" applyAlignment="1" applyProtection="1">
      <alignment/>
      <protection locked="0"/>
    </xf>
    <xf numFmtId="0" fontId="0" fillId="4" borderId="2" xfId="0" applyFill="1" applyBorder="1" applyAlignment="1" applyProtection="1">
      <alignment/>
      <protection locked="0"/>
    </xf>
    <xf numFmtId="0" fontId="0" fillId="4" borderId="7" xfId="0" applyFill="1" applyBorder="1" applyAlignment="1" applyProtection="1">
      <alignment/>
      <protection locked="0"/>
    </xf>
    <xf numFmtId="0" fontId="0" fillId="4" borderId="5" xfId="0" applyFill="1" applyBorder="1" applyAlignment="1" applyProtection="1">
      <alignment/>
      <protection locked="0"/>
    </xf>
    <xf numFmtId="0" fontId="0" fillId="0" borderId="0" xfId="0" applyFill="1" applyAlignment="1">
      <alignment/>
    </xf>
    <xf numFmtId="3" fontId="0" fillId="0" borderId="0" xfId="0" applyNumberFormat="1" applyFill="1" applyAlignment="1">
      <alignment/>
    </xf>
    <xf numFmtId="3" fontId="5" fillId="0" borderId="0" xfId="20" applyNumberFormat="1" applyFill="1" applyAlignment="1">
      <alignment/>
    </xf>
    <xf numFmtId="0" fontId="5" fillId="0" borderId="0" xfId="20" applyFill="1" applyAlignment="1">
      <alignment/>
    </xf>
    <xf numFmtId="0" fontId="0" fillId="0" borderId="1" xfId="0" applyFill="1" applyBorder="1" applyAlignment="1">
      <alignment horizontal="left"/>
    </xf>
    <xf numFmtId="0" fontId="0" fillId="0" borderId="8" xfId="0" applyFill="1" applyBorder="1" applyAlignment="1">
      <alignment horizontal="left"/>
    </xf>
    <xf numFmtId="0" fontId="0" fillId="0" borderId="9" xfId="0" applyFill="1" applyBorder="1" applyAlignment="1">
      <alignment horizontal="left"/>
    </xf>
    <xf numFmtId="0" fontId="2" fillId="0" borderId="13" xfId="0" applyFont="1" applyFill="1" applyBorder="1" applyAlignment="1">
      <alignment horizontal="center"/>
    </xf>
    <xf numFmtId="0" fontId="2" fillId="0" borderId="14" xfId="0" applyFont="1" applyFill="1" applyBorder="1" applyAlignment="1">
      <alignment horizontal="center"/>
    </xf>
    <xf numFmtId="0" fontId="0" fillId="0" borderId="8" xfId="0" applyFill="1" applyBorder="1" applyAlignment="1">
      <alignment horizontal="center"/>
    </xf>
    <xf numFmtId="0" fontId="3" fillId="0" borderId="0" xfId="0" applyFont="1" applyFill="1" applyBorder="1" applyAlignment="1">
      <alignment vertical="top" wrapText="1"/>
    </xf>
    <xf numFmtId="0" fontId="1" fillId="3" borderId="1" xfId="0" applyFont="1" applyFill="1" applyBorder="1" applyAlignment="1">
      <alignment horizontal="center"/>
    </xf>
    <xf numFmtId="0" fontId="1" fillId="3" borderId="9" xfId="0" applyFont="1" applyFill="1" applyBorder="1" applyAlignment="1">
      <alignment horizontal="center"/>
    </xf>
    <xf numFmtId="0" fontId="1" fillId="0" borderId="0" xfId="0" applyFont="1" applyFill="1" applyBorder="1" applyAlignment="1">
      <alignment/>
    </xf>
    <xf numFmtId="0" fontId="0" fillId="0" borderId="0" xfId="0" applyFill="1" applyBorder="1" applyAlignment="1">
      <alignment/>
    </xf>
    <xf numFmtId="3" fontId="0" fillId="4" borderId="1" xfId="0" applyNumberFormat="1" applyFill="1" applyBorder="1" applyAlignment="1" applyProtection="1">
      <alignment/>
      <protection locked="0"/>
    </xf>
    <xf numFmtId="3" fontId="0" fillId="0" borderId="9" xfId="0" applyNumberFormat="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0</xdr:row>
      <xdr:rowOff>209550</xdr:rowOff>
    </xdr:from>
    <xdr:to>
      <xdr:col>3</xdr:col>
      <xdr:colOff>581025</xdr:colOff>
      <xdr:row>0</xdr:row>
      <xdr:rowOff>457200</xdr:rowOff>
    </xdr:to>
    <xdr:pic>
      <xdr:nvPicPr>
        <xdr:cNvPr id="1" name="Picture 8"/>
        <xdr:cNvPicPr preferRelativeResize="1">
          <a:picLocks noChangeAspect="1"/>
        </xdr:cNvPicPr>
      </xdr:nvPicPr>
      <xdr:blipFill>
        <a:blip r:embed="rId1"/>
        <a:stretch>
          <a:fillRect/>
        </a:stretch>
      </xdr:blipFill>
      <xdr:spPr>
        <a:xfrm>
          <a:off x="638175" y="209550"/>
          <a:ext cx="2152650" cy="247650"/>
        </a:xfrm>
        <a:prstGeom prst="rect">
          <a:avLst/>
        </a:prstGeom>
        <a:noFill/>
        <a:ln w="9525" cmpd="sng">
          <a:noFill/>
        </a:ln>
      </xdr:spPr>
    </xdr:pic>
    <xdr:clientData/>
  </xdr:twoCellAnchor>
  <xdr:twoCellAnchor>
    <xdr:from>
      <xdr:col>2</xdr:col>
      <xdr:colOff>19050</xdr:colOff>
      <xdr:row>0</xdr:row>
      <xdr:rowOff>542925</xdr:rowOff>
    </xdr:from>
    <xdr:to>
      <xdr:col>6</xdr:col>
      <xdr:colOff>847725</xdr:colOff>
      <xdr:row>0</xdr:row>
      <xdr:rowOff>542925</xdr:rowOff>
    </xdr:to>
    <xdr:sp>
      <xdr:nvSpPr>
        <xdr:cNvPr id="2" name="Line 9"/>
        <xdr:cNvSpPr>
          <a:spLocks/>
        </xdr:cNvSpPr>
      </xdr:nvSpPr>
      <xdr:spPr>
        <a:xfrm>
          <a:off x="600075" y="542925"/>
          <a:ext cx="500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restron.com%20%20|%20%201.888.crestro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31"/>
  <sheetViews>
    <sheetView showGridLines="0" tabSelected="1" workbookViewId="0" topLeftCell="A1">
      <selection activeCell="E5" sqref="E5:F5"/>
    </sheetView>
  </sheetViews>
  <sheetFormatPr defaultColWidth="9.140625" defaultRowHeight="12.75"/>
  <cols>
    <col min="1" max="1" width="2.57421875" style="1" customWidth="1"/>
    <col min="2" max="2" width="6.140625" style="1" customWidth="1"/>
    <col min="3" max="3" width="24.421875" style="1" customWidth="1"/>
    <col min="4" max="4" width="12.28125" style="1" customWidth="1"/>
    <col min="5" max="5" width="3.00390625" style="1" bestFit="1" customWidth="1"/>
    <col min="6" max="6" width="22.8515625" style="1" customWidth="1"/>
    <col min="7" max="7" width="12.8515625" style="1" customWidth="1"/>
    <col min="8" max="8" width="7.140625" style="1" customWidth="1"/>
    <col min="9" max="9" width="2.421875" style="1" customWidth="1"/>
    <col min="10" max="10" width="3.7109375" style="1" customWidth="1"/>
    <col min="11" max="16384" width="9.140625" style="1" customWidth="1"/>
  </cols>
  <sheetData>
    <row r="1" spans="2:10" ht="75" customHeight="1">
      <c r="B1" s="37" t="s">
        <v>20</v>
      </c>
      <c r="C1" s="38"/>
      <c r="D1" s="38"/>
      <c r="E1" s="38"/>
      <c r="F1" s="38"/>
      <c r="G1" s="38"/>
      <c r="H1" s="38"/>
      <c r="I1" s="22"/>
      <c r="J1" s="14"/>
    </row>
    <row r="2" spans="2:10" ht="6.75" customHeight="1">
      <c r="B2" s="24"/>
      <c r="C2" s="21"/>
      <c r="D2" s="21"/>
      <c r="E2" s="21"/>
      <c r="F2" s="21"/>
      <c r="G2" s="21"/>
      <c r="H2" s="21"/>
      <c r="I2" s="25"/>
      <c r="J2" s="14"/>
    </row>
    <row r="3" spans="2:10" ht="27">
      <c r="B3" s="24"/>
      <c r="C3" s="40" t="s">
        <v>17</v>
      </c>
      <c r="D3" s="40"/>
      <c r="E3" s="40"/>
      <c r="F3" s="40"/>
      <c r="G3" s="40"/>
      <c r="H3" s="40"/>
      <c r="I3" s="25"/>
      <c r="J3" s="14"/>
    </row>
    <row r="4" spans="2:9" ht="13.5" thickBot="1">
      <c r="B4" s="3"/>
      <c r="C4" s="15"/>
      <c r="D4" s="15"/>
      <c r="E4" s="15"/>
      <c r="F4" s="15"/>
      <c r="G4" s="15"/>
      <c r="H4" s="15"/>
      <c r="I4" s="5"/>
    </row>
    <row r="5" spans="2:9" ht="13.5" thickBot="1">
      <c r="B5" s="3"/>
      <c r="C5" s="2" t="s">
        <v>18</v>
      </c>
      <c r="D5" s="9"/>
      <c r="E5" s="45">
        <v>250</v>
      </c>
      <c r="F5" s="46"/>
      <c r="G5" s="16"/>
      <c r="H5" s="15"/>
      <c r="I5" s="5"/>
    </row>
    <row r="6" spans="2:9" ht="13.5" thickBot="1">
      <c r="B6" s="3"/>
      <c r="C6" s="15"/>
      <c r="D6" s="15"/>
      <c r="E6" s="39"/>
      <c r="F6" s="39"/>
      <c r="G6" s="15"/>
      <c r="H6" s="15"/>
      <c r="I6" s="5"/>
    </row>
    <row r="7" spans="2:9" ht="13.5" thickBot="1">
      <c r="B7" s="3"/>
      <c r="C7" s="13" t="s">
        <v>9</v>
      </c>
      <c r="D7" s="12" t="s">
        <v>1</v>
      </c>
      <c r="E7" s="41" t="s">
        <v>2</v>
      </c>
      <c r="F7" s="42"/>
      <c r="G7" s="15"/>
      <c r="H7" s="15"/>
      <c r="I7" s="5"/>
    </row>
    <row r="8" spans="2:9" ht="12.75">
      <c r="B8" s="3"/>
      <c r="C8" s="3" t="s">
        <v>0</v>
      </c>
      <c r="D8" s="4">
        <v>24</v>
      </c>
      <c r="E8" s="3">
        <v>1</v>
      </c>
      <c r="F8" s="5" t="s">
        <v>10</v>
      </c>
      <c r="G8" s="15"/>
      <c r="H8" s="15"/>
      <c r="I8" s="5"/>
    </row>
    <row r="9" spans="2:9" ht="12.75">
      <c r="B9" s="3"/>
      <c r="C9" s="3" t="s">
        <v>5</v>
      </c>
      <c r="D9" s="4">
        <v>72</v>
      </c>
      <c r="E9" s="3">
        <v>1</v>
      </c>
      <c r="F9" s="5" t="s">
        <v>10</v>
      </c>
      <c r="G9" s="15"/>
      <c r="H9" s="15"/>
      <c r="I9" s="5"/>
    </row>
    <row r="10" spans="2:9" ht="12.75">
      <c r="B10" s="3"/>
      <c r="C10" s="3" t="s">
        <v>3</v>
      </c>
      <c r="D10" s="4">
        <v>12</v>
      </c>
      <c r="E10" s="3">
        <v>12</v>
      </c>
      <c r="F10" s="5" t="s">
        <v>11</v>
      </c>
      <c r="G10" s="15"/>
      <c r="H10" s="15"/>
      <c r="I10" s="5"/>
    </row>
    <row r="11" spans="2:9" ht="13.5" thickBot="1">
      <c r="B11" s="3"/>
      <c r="C11" s="6" t="s">
        <v>4</v>
      </c>
      <c r="D11" s="7">
        <v>12</v>
      </c>
      <c r="E11" s="6">
        <v>1</v>
      </c>
      <c r="F11" s="8" t="s">
        <v>12</v>
      </c>
      <c r="G11" s="15"/>
      <c r="H11" s="15"/>
      <c r="I11" s="5"/>
    </row>
    <row r="12" spans="2:9" ht="12.75">
      <c r="B12" s="3"/>
      <c r="C12" s="15"/>
      <c r="D12" s="15"/>
      <c r="E12" s="15"/>
      <c r="F12" s="15"/>
      <c r="G12" s="15"/>
      <c r="H12" s="16"/>
      <c r="I12" s="5"/>
    </row>
    <row r="13" spans="2:9" ht="12.75">
      <c r="B13" s="3"/>
      <c r="C13" s="43" t="s">
        <v>13</v>
      </c>
      <c r="D13" s="44"/>
      <c r="E13" s="44"/>
      <c r="F13" s="44"/>
      <c r="G13" s="15"/>
      <c r="H13" s="15"/>
      <c r="I13" s="5"/>
    </row>
    <row r="14" spans="2:9" ht="13.5" thickBot="1">
      <c r="B14" s="3"/>
      <c r="C14" s="17"/>
      <c r="D14" s="18"/>
      <c r="E14" s="18"/>
      <c r="F14" s="18"/>
      <c r="G14" s="15"/>
      <c r="H14" s="15"/>
      <c r="I14" s="5"/>
    </row>
    <row r="15" spans="2:9" ht="13.5" thickBot="1">
      <c r="B15" s="3"/>
      <c r="C15" s="11" t="s">
        <v>9</v>
      </c>
      <c r="D15" s="12" t="s">
        <v>1</v>
      </c>
      <c r="E15" s="41" t="s">
        <v>2</v>
      </c>
      <c r="F15" s="42"/>
      <c r="G15" s="15"/>
      <c r="H15" s="15"/>
      <c r="I15" s="5"/>
    </row>
    <row r="16" spans="2:9" ht="12.75">
      <c r="B16" s="3"/>
      <c r="C16" s="4" t="s">
        <v>6</v>
      </c>
      <c r="D16" s="4">
        <v>12</v>
      </c>
      <c r="E16" s="27">
        <v>30</v>
      </c>
      <c r="F16" s="26" t="s">
        <v>12</v>
      </c>
      <c r="G16" s="15"/>
      <c r="H16" s="15"/>
      <c r="I16" s="5"/>
    </row>
    <row r="17" spans="2:9" ht="12.75">
      <c r="B17" s="3"/>
      <c r="C17" s="4" t="s">
        <v>7</v>
      </c>
      <c r="D17" s="4">
        <v>12</v>
      </c>
      <c r="E17" s="27">
        <v>20</v>
      </c>
      <c r="F17" s="26" t="s">
        <v>12</v>
      </c>
      <c r="G17" s="15"/>
      <c r="H17" s="15"/>
      <c r="I17" s="5"/>
    </row>
    <row r="18" spans="2:9" ht="13.5" thickBot="1">
      <c r="B18" s="3"/>
      <c r="C18" s="7" t="s">
        <v>8</v>
      </c>
      <c r="D18" s="7">
        <v>256</v>
      </c>
      <c r="E18" s="29">
        <v>15</v>
      </c>
      <c r="F18" s="28" t="s">
        <v>12</v>
      </c>
      <c r="G18" s="15"/>
      <c r="H18" s="15"/>
      <c r="I18" s="5"/>
    </row>
    <row r="19" spans="2:9" ht="12.75">
      <c r="B19" s="3"/>
      <c r="C19" s="15"/>
      <c r="D19" s="15"/>
      <c r="E19" s="15"/>
      <c r="F19" s="15"/>
      <c r="G19" s="15"/>
      <c r="H19" s="15"/>
      <c r="I19" s="5"/>
    </row>
    <row r="20" spans="2:9" ht="13.5" thickBot="1">
      <c r="B20" s="3"/>
      <c r="C20" s="15"/>
      <c r="D20" s="15"/>
      <c r="E20" s="15"/>
      <c r="F20" s="15"/>
      <c r="G20" s="15"/>
      <c r="H20" s="15"/>
      <c r="I20" s="5"/>
    </row>
    <row r="21" spans="2:9" ht="13.5" thickBot="1">
      <c r="B21" s="3"/>
      <c r="C21" s="34" t="s">
        <v>19</v>
      </c>
      <c r="D21" s="35"/>
      <c r="E21" s="35"/>
      <c r="F21" s="36"/>
      <c r="G21" s="23">
        <f>D8+D9</f>
        <v>96</v>
      </c>
      <c r="H21" s="10" t="s">
        <v>1</v>
      </c>
      <c r="I21" s="5"/>
    </row>
    <row r="22" spans="2:9" ht="13.5" thickBot="1">
      <c r="B22" s="3"/>
      <c r="C22" s="34" t="s">
        <v>15</v>
      </c>
      <c r="D22" s="35"/>
      <c r="E22" s="35"/>
      <c r="F22" s="36"/>
      <c r="G22" s="23">
        <f>(D10*E10*60)+D11</f>
        <v>8652</v>
      </c>
      <c r="H22" s="10" t="s">
        <v>1</v>
      </c>
      <c r="I22" s="5"/>
    </row>
    <row r="23" spans="2:9" ht="13.5" thickBot="1">
      <c r="B23" s="3"/>
      <c r="C23" s="34" t="s">
        <v>14</v>
      </c>
      <c r="D23" s="35"/>
      <c r="E23" s="35"/>
      <c r="F23" s="36"/>
      <c r="G23" s="20">
        <f>IF(F16="per hour",E16*D16,E16*D16*60)+IF(F17="per hour",E17*D17,E17*D17*60)+IF(F18="per hour",E18*D18,E18*D18*60)</f>
        <v>4440</v>
      </c>
      <c r="H23" s="8" t="s">
        <v>1</v>
      </c>
      <c r="I23" s="5"/>
    </row>
    <row r="24" spans="2:9" ht="13.5" thickBot="1">
      <c r="B24" s="3"/>
      <c r="C24" s="15"/>
      <c r="D24" s="15"/>
      <c r="E24" s="15"/>
      <c r="F24" s="15"/>
      <c r="G24" s="16"/>
      <c r="H24" s="15"/>
      <c r="I24" s="5"/>
    </row>
    <row r="25" spans="2:9" ht="13.5" thickBot="1">
      <c r="B25" s="3"/>
      <c r="C25" s="34" t="s">
        <v>16</v>
      </c>
      <c r="D25" s="35"/>
      <c r="E25" s="35"/>
      <c r="F25" s="36"/>
      <c r="G25" s="23">
        <f>G22+G23</f>
        <v>13092</v>
      </c>
      <c r="H25" s="10" t="s">
        <v>1</v>
      </c>
      <c r="I25" s="5"/>
    </row>
    <row r="26" spans="2:9" ht="13.5" thickBot="1">
      <c r="B26" s="3"/>
      <c r="C26" s="15"/>
      <c r="D26" s="15"/>
      <c r="E26" s="15"/>
      <c r="F26" s="15"/>
      <c r="G26" s="16"/>
      <c r="H26" s="15"/>
      <c r="I26" s="5"/>
    </row>
    <row r="27" spans="2:9" ht="13.5" thickBot="1">
      <c r="B27" s="3"/>
      <c r="C27" s="34" t="str">
        <f>"Bandwidth per hour for "&amp;TEXT(E5,"#,####")&amp;" Rooms"</f>
        <v>Bandwidth per hour for 250 Rooms</v>
      </c>
      <c r="D27" s="35"/>
      <c r="E27" s="35"/>
      <c r="F27" s="36"/>
      <c r="G27" s="23">
        <f>G25*E5</f>
        <v>3273000</v>
      </c>
      <c r="H27" s="10" t="s">
        <v>1</v>
      </c>
      <c r="I27" s="5"/>
    </row>
    <row r="28" spans="2:9" ht="13.5" thickBot="1">
      <c r="B28" s="3"/>
      <c r="C28" s="34" t="str">
        <f>"Bandwidth per second for "&amp;TEXT(E5,"#,###")&amp;" rooms"</f>
        <v>Bandwidth per second for 250 rooms</v>
      </c>
      <c r="D28" s="35"/>
      <c r="E28" s="35"/>
      <c r="F28" s="36"/>
      <c r="G28" s="23">
        <f>G27/(60*60)</f>
        <v>909.1666666666666</v>
      </c>
      <c r="H28" s="10" t="s">
        <v>1</v>
      </c>
      <c r="I28" s="5"/>
    </row>
    <row r="29" spans="2:9" ht="13.5" thickBot="1">
      <c r="B29" s="6"/>
      <c r="C29" s="19"/>
      <c r="D29" s="19"/>
      <c r="E29" s="19"/>
      <c r="F29" s="19"/>
      <c r="G29" s="20"/>
      <c r="H29" s="19"/>
      <c r="I29" s="8"/>
    </row>
    <row r="30" spans="2:9" ht="12.75">
      <c r="B30" s="30"/>
      <c r="C30" s="30"/>
      <c r="D30" s="30"/>
      <c r="E30" s="30"/>
      <c r="F30" s="30"/>
      <c r="G30" s="31"/>
      <c r="H30" s="30"/>
      <c r="I30" s="30"/>
    </row>
    <row r="31" spans="2:9" ht="12.75">
      <c r="B31" s="30"/>
      <c r="C31" s="30"/>
      <c r="D31" s="33" t="s">
        <v>21</v>
      </c>
      <c r="E31" s="30"/>
      <c r="F31" s="30"/>
      <c r="G31" s="32"/>
      <c r="H31" s="30"/>
      <c r="I31" s="30"/>
    </row>
  </sheetData>
  <sheetProtection sheet="1" objects="1" scenarios="1"/>
  <mergeCells count="13">
    <mergeCell ref="B1:H1"/>
    <mergeCell ref="C21:F21"/>
    <mergeCell ref="C22:F22"/>
    <mergeCell ref="E6:F6"/>
    <mergeCell ref="C3:H3"/>
    <mergeCell ref="E7:F7"/>
    <mergeCell ref="C13:F13"/>
    <mergeCell ref="E15:F15"/>
    <mergeCell ref="E5:F5"/>
    <mergeCell ref="C23:F23"/>
    <mergeCell ref="C25:F25"/>
    <mergeCell ref="C27:F27"/>
    <mergeCell ref="C28:F28"/>
  </mergeCells>
  <dataValidations count="2">
    <dataValidation type="list" allowBlank="1" showInputMessage="1" showErrorMessage="1" sqref="F12">
      <formula1>"absolute,second,minute,hour,day"</formula1>
    </dataValidation>
    <dataValidation type="list" allowBlank="1" showInputMessage="1" showErrorMessage="1" sqref="F16:F18">
      <formula1>"per minute,per hour"</formula1>
    </dataValidation>
  </dataValidations>
  <hyperlinks>
    <hyperlink ref="D31" r:id="rId1" display="www.crestron.com  |  1.888.CRESTRON"/>
  </hyperlinks>
  <printOptions/>
  <pageMargins left="0.75" right="0.75" top="1" bottom="1" header="0.5" footer="0.5"/>
  <pageSetup fitToHeight="1" fitToWidth="1" horizontalDpi="600" verticalDpi="600" orientation="portrait" scale="9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Crestron Electronics,Inc.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Toine C. Leerentveld</dc:creator>
  <cp:keywords/>
  <dc:description/>
  <cp:lastModifiedBy>Crestron</cp:lastModifiedBy>
  <cp:lastPrinted>2004-11-12T14:18:50Z</cp:lastPrinted>
  <dcterms:created xsi:type="dcterms:W3CDTF">2004-11-11T16:52:19Z</dcterms:created>
  <dcterms:modified xsi:type="dcterms:W3CDTF">2004-11-12T22:10:58Z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